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<sst xmlns="http://schemas.openxmlformats.org/spreadsheetml/2006/main" count="315" uniqueCount="254">
  <si>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</si>
  <si>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</si>
  <si>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</si>
  <si>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</si>
  <si>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</si>
  <si>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</si>
  <si>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</si>
  <si>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</si>
  <si>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</si>
  <si>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</si>
  <si>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</si>
  <si>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</si>
  <si>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</si>
  <si>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</si>
  <si>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</si>
  <si>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</si>
  <si>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</si>
  <si>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</si>
  <si>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</si>
  <si>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</si>
  <si>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</si>
  <si>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</si>
  <si>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</si>
  <si>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</si>
  <si>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</si>
  <si>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</si>
  <si>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</si>
  <si>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</si>
  <si>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</si>
  <si>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</si>
  <si>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</si>
  <si>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</si>
  <si>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</si>
  <si>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</si>
  <si>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</si>
  <si>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</si>
  <si>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</si>
  <si>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</si>
  <si>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</si>
  <si>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</si>
  <si>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</si>
  <si>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</si>
  <si>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</si>
  <si>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</si>
  <si>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</si>
  <si>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</si>
  <si>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</si>
  <si>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</si>
  <si>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</si>
  <si>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</si>
  <si>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</si>
  <si>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</si>
  <si>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</si>
  <si>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</si>
  <si>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</si>
  <si>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</si>
  <si>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</si>
  <si>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</si>
  <si>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</si>
  <si>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</si>
  <si>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</si>
  <si>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</si>
  <si>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</si>
  <si>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</si>
  <si>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</si>
  <si>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</si>
  <si>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</si>
  <si>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</si>
  <si>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</si>
  <si>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</si>
  <si>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</si>
  <si>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</si>
  <si>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</si>
  <si>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</si>
  <si>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</si>
  <si>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</si>
  <si>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</si>
  <si>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</si>
  <si>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</si>
  <si>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</si>
  <si>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</si>
  <si>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</si>
  <si>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</si>
  <si>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</si>
  <si>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</si>
  <si>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</si>
  <si>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</si>
  <si>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</si>
  <si>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</si>
  <si>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</si>
  <si>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</si>
  <si>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</si>
  <si>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</si>
  <si>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</si>
  <si>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</si>
  <si>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</si>
  <si>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</si>
  <si>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</si>
  <si>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</si>
  <si>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</si>
  <si>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</si>
  <si>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</si>
  <si>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</si>
  <si>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</si>
  <si>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</si>
  <si>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</si>
  <si>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</si>
  <si>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</si>
  <si>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</si>
  <si>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</si>
  <si>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</si>
  <si>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</si>
  <si>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</si>
  <si>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</si>
  <si>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</si>
  <si>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</si>
  <si>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</si>
  <si>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</si>
  <si>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</si>
  <si>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</si>
  <si>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</si>
  <si>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</si>
  <si>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</si>
  <si>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</si>
  <si>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</si>
  <si>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</si>
  <si>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</si>
  <si>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</si>
  <si>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</si>
  <si>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</si>
  <si>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</si>
  <si>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</si>
  <si>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</si>
  <si>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</si>
  <si>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</si>
  <si>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</si>
  <si>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</si>
  <si>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</si>
  <si>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</si>
  <si>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</si>
  <si>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</si>
  <si>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</si>
  <si>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</si>
  <si>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</si>
  <si>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</si>
  <si>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</si>
  <si>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</si>
  <si>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</si>
  <si>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</si>
  <si>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</si>
  <si>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</si>
  <si>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</si>
  <si>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</si>
  <si>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</si>
  <si>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</si>
  <si>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</si>
  <si>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</si>
  <si>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</si>
  <si>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</si>
  <si>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</si>
  <si>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</si>
  <si>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</si>
  <si>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</si>
  <si>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</si>
  <si>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</si>
  <si>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</si>
  <si>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</si>
  <si>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</si>
  <si>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</si>
  <si>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</si>
  <si>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</si>
  <si>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</si>
  <si>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</si>
  <si>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</si>
  <si>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</si>
  <si>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</si>
  <si>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</si>
  <si>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</si>
  <si>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</si>
  <si>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</si>
  <si>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</si>
  <si>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</si>
  <si>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</si>
  <si>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</si>
  <si>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</si>
  <si>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</si>
  <si>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</si>
  <si>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</si>
  <si>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</si>
  <si>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</si>
  <si>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</si>
  <si>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</si>
  <si>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</si>
  <si>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</si>
  <si>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</si>
  <si>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</si>
  <si>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</si>
  <si>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</si>
  <si>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</si>
  <si>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</si>
  <si>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</si>
  <si>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</si>
  <si>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</si>
  <si>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</si>
  <si>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</si>
  <si>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</si>
  <si>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</si>
  <si>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</si>
  <si>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</si>
  <si>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</si>
  <si>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</si>
  <si>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</si>
  <si>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</si>
  <si>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</si>
  <si>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</si>
  <si>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</si>
  <si>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</si>
  <si>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</si>
  <si>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</si>
  <si>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</si>
  <si>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</si>
  <si>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</si>
  <si>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</si>
  <si>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</si>
  <si>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</si>
  <si>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</si>
  <si>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</si>
  <si>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</si>
  <si>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</si>
  <si>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</si>
  <si>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</si>
  <si>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</si>
  <si>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</si>
  <si>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</si>
  <si>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</si>
  <si>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</si>
  <si>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</si>
  <si>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</si>
  <si>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</si>
  <si>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</si>
  <si>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</si>
  <si>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</si>
  <si>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</si>
  <si>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</si>
  <si>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</si>
  <si>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</si>
  <si>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О.В. Киреєв</t>
  </si>
  <si>
    <t>Є.В. Чуєнко</t>
  </si>
  <si>
    <t>inbox@no.cn.court.gov.ua</t>
  </si>
  <si>
    <t>6 січня 2015 року</t>
  </si>
  <si>
    <t>2014 рік</t>
  </si>
  <si>
    <t>Носівський районний суд Чернігівської області</t>
  </si>
  <si>
    <t>17100. Чернігівська область</t>
  </si>
  <si>
    <t>м. Носівка. вул. Суворова. 28</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</si>
</sst>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19</v>
      </c>
      <c r="F10" s="120">
        <v>19</v>
      </c>
      <c r="G10" s="120">
        <v>19</v>
      </c>
      <c r="H10" s="120">
        <v>2</v>
      </c>
      <c r="I10" s="120"/>
      <c r="J10" s="120"/>
      <c r="K10" s="120">
        <v>17</v>
      </c>
      <c r="L10" s="120"/>
      <c r="M10" s="124"/>
      <c r="N10" s="105"/>
      <c r="O10" s="127">
        <f>E10-F10</f>
        <v>0</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10</v>
      </c>
      <c r="F15" s="120">
        <v>9</v>
      </c>
      <c r="G15" s="120">
        <v>10</v>
      </c>
      <c r="H15" s="120"/>
      <c r="I15" s="120"/>
      <c r="J15" s="120">
        <v>5</v>
      </c>
      <c r="K15" s="120">
        <v>5</v>
      </c>
      <c r="L15" s="120"/>
      <c r="M15" s="120"/>
      <c r="N15" s="120" t="s">
        <v>147</v>
      </c>
      <c r="O15" s="127">
        <f t="shared" si="0"/>
        <v>1</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10</v>
      </c>
      <c r="F21" s="120">
        <v>9</v>
      </c>
      <c r="G21" s="120">
        <v>10</v>
      </c>
      <c r="H21" s="120"/>
      <c r="I21" s="120"/>
      <c r="J21" s="120">
        <v>5</v>
      </c>
      <c r="K21" s="120">
        <v>5</v>
      </c>
      <c r="L21" s="120"/>
      <c r="M21" s="120"/>
      <c r="N21" s="120" t="s">
        <v>147</v>
      </c>
      <c r="O21" s="127">
        <f t="shared" si="0"/>
        <v>1</v>
      </c>
      <c r="P21" s="24"/>
      <c r="Q21" s="77"/>
      <c r="R21" s="77"/>
      <c r="S21" s="77"/>
    </row>
    <row r="22" spans="1:19" ht="30" customHeight="1">
      <c r="A22" s="97">
        <v>13</v>
      </c>
      <c r="B22" s="63"/>
      <c r="C22" s="166" t="s">
        <v>140</v>
      </c>
      <c r="D22" s="166"/>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29</v>
      </c>
      <c r="F23" s="120">
        <f>F10+F12+F15+F22</f>
        <v>28</v>
      </c>
      <c r="G23" s="120">
        <f>G10+G12+G15+G22</f>
        <v>29</v>
      </c>
      <c r="H23" s="120">
        <f>H10+H15</f>
        <v>2</v>
      </c>
      <c r="I23" s="120">
        <f>I10+I15</f>
        <v>0</v>
      </c>
      <c r="J23" s="120">
        <f>J10+J12+J15</f>
        <v>5</v>
      </c>
      <c r="K23" s="120">
        <f>K10+K12+K15</f>
        <v>22</v>
      </c>
      <c r="L23" s="120">
        <f>L10+L12+L15+L22</f>
        <v>0</v>
      </c>
      <c r="M23" s="126">
        <f>M10+M12+M15+M22</f>
        <v>0</v>
      </c>
      <c r="N23" s="126">
        <f>N10</f>
        <v>0</v>
      </c>
      <c r="O23" s="127">
        <f t="shared" si="0"/>
        <v>1</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23</v>
      </c>
      <c r="G31" s="128">
        <v>20</v>
      </c>
      <c r="H31" s="128">
        <v>21</v>
      </c>
      <c r="I31" s="128">
        <v>17</v>
      </c>
      <c r="J31" s="128">
        <v>11</v>
      </c>
      <c r="K31" s="128"/>
      <c r="L31" s="128">
        <v>4</v>
      </c>
      <c r="M31" s="128"/>
      <c r="N31" s="128">
        <v>2</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&amp;LF249E4B4&amp;CФорма № 2-А, Підрозділ: Носівський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v>1</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2</v>
      </c>
      <c r="D12" s="105">
        <v>2</v>
      </c>
      <c r="E12" s="105">
        <v>3</v>
      </c>
      <c r="F12" s="105">
        <v>2</v>
      </c>
      <c r="G12" s="105">
        <v>1</v>
      </c>
      <c r="H12" s="105"/>
      <c r="I12" s="105"/>
      <c r="J12" s="105">
        <v>1</v>
      </c>
      <c r="K12" s="123">
        <v>1</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2</v>
      </c>
      <c r="D24" s="105">
        <v>2</v>
      </c>
      <c r="E24" s="105">
        <v>3</v>
      </c>
      <c r="F24" s="105">
        <v>2</v>
      </c>
      <c r="G24" s="105">
        <v>1</v>
      </c>
      <c r="H24" s="105"/>
      <c r="I24" s="105"/>
      <c r="J24" s="105">
        <v>1</v>
      </c>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2</v>
      </c>
      <c r="D25" s="105">
        <v>2</v>
      </c>
      <c r="E25" s="105">
        <v>3</v>
      </c>
      <c r="F25" s="105">
        <v>2</v>
      </c>
      <c r="G25" s="105">
        <v>1</v>
      </c>
      <c r="H25" s="105"/>
      <c r="I25" s="105"/>
      <c r="J25" s="105">
        <v>1</v>
      </c>
      <c r="K25" s="123">
        <v>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1</v>
      </c>
      <c r="D30" s="105"/>
      <c r="E30" s="105">
        <v>1</v>
      </c>
      <c r="F30" s="105">
        <v>1</v>
      </c>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v>1</v>
      </c>
      <c r="D31" s="105"/>
      <c r="E31" s="105">
        <v>1</v>
      </c>
      <c r="F31" s="105">
        <v>1</v>
      </c>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1</v>
      </c>
      <c r="E43" s="105">
        <v>1</v>
      </c>
      <c r="F43" s="105"/>
      <c r="G43" s="105"/>
      <c r="H43" s="105"/>
      <c r="I43" s="105"/>
      <c r="J43" s="105">
        <v>1</v>
      </c>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11</v>
      </c>
      <c r="E88" s="105">
        <v>10</v>
      </c>
      <c r="F88" s="105">
        <v>8</v>
      </c>
      <c r="G88" s="105">
        <v>7</v>
      </c>
      <c r="H88" s="105"/>
      <c r="I88" s="105"/>
      <c r="J88" s="105">
        <v>2</v>
      </c>
      <c r="K88" s="123">
        <v>1</v>
      </c>
      <c r="L88" s="105"/>
      <c r="M88" s="105"/>
      <c r="N88" s="119"/>
      <c r="O88" s="105"/>
    </row>
    <row r="89" spans="1:16" s="4" customFormat="1" ht="33" customHeight="1">
      <c r="A89" s="44">
        <v>82</v>
      </c>
      <c r="B89" s="137" t="s">
        <v>201</v>
      </c>
      <c r="C89" s="119"/>
      <c r="D89" s="105">
        <v>1</v>
      </c>
      <c r="E89" s="105">
        <v>1</v>
      </c>
      <c r="F89" s="105">
        <v>1</v>
      </c>
      <c r="G89" s="105">
        <v>1</v>
      </c>
      <c r="H89" s="105"/>
      <c r="I89" s="105"/>
      <c r="J89" s="105"/>
      <c r="K89" s="123"/>
      <c r="L89" s="105"/>
      <c r="M89" s="105"/>
      <c r="N89" s="119"/>
      <c r="O89" s="105"/>
      <c r="P89" s="60"/>
    </row>
    <row r="90" spans="1:16" s="4" customFormat="1" ht="69.75" customHeight="1">
      <c r="A90" s="46">
        <v>83</v>
      </c>
      <c r="B90" s="137" t="s">
        <v>200</v>
      </c>
      <c r="C90" s="119"/>
      <c r="D90" s="105">
        <v>3</v>
      </c>
      <c r="E90" s="105">
        <v>3</v>
      </c>
      <c r="F90" s="105">
        <v>1</v>
      </c>
      <c r="G90" s="105"/>
      <c r="H90" s="105"/>
      <c r="I90" s="105"/>
      <c r="J90" s="105">
        <v>2</v>
      </c>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2</v>
      </c>
      <c r="E94" s="105">
        <v>2</v>
      </c>
      <c r="F94" s="105">
        <v>1</v>
      </c>
      <c r="G94" s="105"/>
      <c r="H94" s="105"/>
      <c r="I94" s="105"/>
      <c r="J94" s="105">
        <v>1</v>
      </c>
      <c r="K94" s="123"/>
      <c r="L94" s="105"/>
      <c r="M94" s="105"/>
      <c r="N94" s="119"/>
      <c r="O94" s="105"/>
      <c r="P94" s="60"/>
    </row>
    <row r="95" spans="1:16" s="4" customFormat="1" ht="25.5" customHeight="1">
      <c r="A95" s="44">
        <v>88</v>
      </c>
      <c r="B95" s="137" t="s">
        <v>68</v>
      </c>
      <c r="C95" s="119"/>
      <c r="D95" s="105">
        <v>6</v>
      </c>
      <c r="E95" s="105">
        <v>5</v>
      </c>
      <c r="F95" s="105">
        <v>5</v>
      </c>
      <c r="G95" s="105">
        <v>5</v>
      </c>
      <c r="H95" s="105"/>
      <c r="I95" s="105"/>
      <c r="J95" s="105"/>
      <c r="K95" s="123">
        <v>1</v>
      </c>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v>1</v>
      </c>
      <c r="E98" s="105"/>
      <c r="F98" s="105"/>
      <c r="G98" s="105"/>
      <c r="H98" s="105"/>
      <c r="I98" s="105"/>
      <c r="J98" s="105"/>
      <c r="K98" s="123">
        <v>1</v>
      </c>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5</v>
      </c>
      <c r="E103" s="105">
        <v>5</v>
      </c>
      <c r="F103" s="105">
        <v>5</v>
      </c>
      <c r="G103" s="105">
        <v>2</v>
      </c>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2</v>
      </c>
      <c r="E108" s="105">
        <v>2</v>
      </c>
      <c r="F108" s="105">
        <v>2</v>
      </c>
      <c r="G108" s="105">
        <v>1</v>
      </c>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3</v>
      </c>
      <c r="D114" s="119">
        <f aca="true" t="shared" si="0" ref="D114:O114">SUM(D8,D9,D12,D29,D30,D43,D49,D52,D79,D88,D103,D109,D113)</f>
        <v>20</v>
      </c>
      <c r="E114" s="119">
        <f t="shared" si="0"/>
        <v>21</v>
      </c>
      <c r="F114" s="119">
        <f t="shared" si="0"/>
        <v>17</v>
      </c>
      <c r="G114" s="119">
        <f t="shared" si="0"/>
        <v>11</v>
      </c>
      <c r="H114" s="119">
        <f t="shared" si="0"/>
        <v>0</v>
      </c>
      <c r="I114" s="119">
        <f t="shared" si="0"/>
        <v>0</v>
      </c>
      <c r="J114" s="119">
        <f t="shared" si="0"/>
        <v>4</v>
      </c>
      <c r="K114" s="119">
        <f t="shared" si="0"/>
        <v>2</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&amp;LF249E4B4&amp;CФорма № 2-А, Підрозділ: Носівський районний суд Чернігівської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&amp;LF249E4B4&amp;CФорма № 2-А, Підрозділ: Носівський районний суд Чернігівської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v>1</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c r="L15" s="33"/>
      <c r="M15" s="23"/>
      <c r="N15" s="20"/>
      <c r="O15" s="20"/>
      <c r="P15" s="20"/>
    </row>
    <row r="16" spans="1:16" s="10" customFormat="1" ht="20.25" customHeight="1">
      <c r="A16" s="2">
        <v>12</v>
      </c>
      <c r="B16" s="258"/>
      <c r="C16" s="262" t="s">
        <v>130</v>
      </c>
      <c r="D16" s="263"/>
      <c r="E16" s="263"/>
      <c r="F16" s="263"/>
      <c r="G16" s="263"/>
      <c r="H16" s="263"/>
      <c r="I16" s="263"/>
      <c r="J16" s="264"/>
      <c r="K16" s="132"/>
      <c r="L16" s="33"/>
      <c r="M16" s="23"/>
      <c r="N16" s="20"/>
      <c r="O16" s="20"/>
      <c r="P16" s="20"/>
    </row>
    <row r="17" spans="1:16" s="10" customFormat="1" ht="22.5" customHeight="1">
      <c r="A17" s="2">
        <v>13</v>
      </c>
      <c r="B17" s="258"/>
      <c r="C17" s="259" t="s">
        <v>146</v>
      </c>
      <c r="D17" s="260"/>
      <c r="E17" s="260"/>
      <c r="F17" s="260"/>
      <c r="G17" s="260"/>
      <c r="H17" s="260"/>
      <c r="I17" s="260"/>
      <c r="J17" s="261"/>
      <c r="K17" s="132">
        <v>8</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v>21448</v>
      </c>
      <c r="F35" s="160"/>
      <c r="I35" s="161"/>
      <c r="J35" s="162"/>
      <c r="L35" s="161"/>
      <c r="N35" s="92"/>
    </row>
    <row r="36" spans="1:15" ht="12.75">
      <c r="A36" s="86"/>
      <c r="B36" s="84" t="s">
        <v>169</v>
      </c>
      <c r="C36" s="163"/>
      <c r="D36" s="163"/>
      <c r="E36" s="83">
        <v>21885</v>
      </c>
      <c r="F36" s="164"/>
      <c r="G36" s="86"/>
      <c r="H36" s="86"/>
      <c r="I36" s="86"/>
      <c r="J36" s="162"/>
      <c r="O36" s="88"/>
    </row>
    <row r="37" spans="1:15" ht="15">
      <c r="A37" s="86"/>
      <c r="B37" s="163" t="s">
        <v>245</v>
      </c>
      <c r="C37" s="163"/>
      <c r="D37" s="163"/>
      <c r="E37" s="83" t="s">
        <v>248</v>
      </c>
      <c r="F37" s="164"/>
      <c r="G37" s="86"/>
      <c r="H37" s="86"/>
      <c r="I37" s="86"/>
      <c r="J37" s="86"/>
      <c r="K37" s="257" t="s">
        <v>249</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&amp;LF249E4B4&amp;CФорма № 2-А, Підрозділ: Носівський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250</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251</v>
      </c>
      <c r="D24" s="337"/>
      <c r="E24" s="337"/>
      <c r="F24" s="337"/>
      <c r="G24" s="337"/>
      <c r="H24" s="337"/>
      <c r="I24" s="337"/>
      <c r="J24" s="338"/>
    </row>
    <row r="25" spans="1:10" ht="19.5" customHeight="1">
      <c r="A25" s="335" t="s">
        <v>187</v>
      </c>
      <c r="B25" s="336"/>
      <c r="C25" s="305" t="s">
        <v>252</v>
      </c>
      <c r="D25" s="305"/>
      <c r="E25" s="305"/>
      <c r="F25" s="305"/>
      <c r="G25" s="305"/>
      <c r="H25" s="305"/>
      <c r="I25" s="305"/>
      <c r="J25" s="306"/>
    </row>
    <row r="26" spans="1:10" ht="18.75" customHeight="1">
      <c r="A26" s="339" t="s">
        <v>253</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&amp;LF249E4B4&amp;C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2014-10-21T12:44:57Z</cp:lastPrinted>
  <dcterms:created xsi:type="dcterms:W3CDTF">1996-10-08T23:32:33Z</dcterms:created>
  <dcterms:modified xsi:type="dcterms:W3CDTF">2015-01-13T07:42:04Z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2-А_741_4.2014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F249E4B4</vt:lpwstr>
  </property>
  <property fmtid="{D5CDD505-2E9C-101B-9397-08002B2CF9AE}" pid="10" name="Підрозд">
    <vt:lpwstr>Носівський районний суд Чернігівської області</vt:lpwstr>
  </property>
  <property fmtid="{D5CDD505-2E9C-101B-9397-08002B2CF9AE}" pid="11" name="ПідрозділDB">
    <vt:i4>0</vt:i4>
  </property>
  <property fmtid="{D5CDD505-2E9C-101B-9397-08002B2CF9AE}" pid="12" name="Підрозділ">
    <vt:i4>1004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